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6E1CE2A5-818C-4194-B9D1-37191E7F9552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<sst xmlns="http://schemas.openxmlformats.org/spreadsheetml/2006/main" count="607" uniqueCount="151">
  <si>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</si>
  <si>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</si>
  <si>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</si>
  <si>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</si>
  <si>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</si>
  <si>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</si>
  <si>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</si>
  <si>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</si>
  <si>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</si>
  <si>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</si>
  <si>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</si>
  <si>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</si>
  <si>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</si>
  <si>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</si>
  <si>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</si>
  <si>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</si>
  <si>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</si>
  <si>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</si>
  <si>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</si>
  <si>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</si>
  <si>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</si>
  <si>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</si>
  <si>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</si>
  <si>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</si>
  <si>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</si>
  <si>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</si>
  <si>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</si>
  <si>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</si>
  <si>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</si>
  <si>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</si>
  <si>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</si>
  <si>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</si>
  <si>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</si>
  <si>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</si>
  <si>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</si>
  <si>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</si>
  <si>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</si>
  <si>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</si>
  <si>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</si>
  <si>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</si>
  <si>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</si>
  <si>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</si>
  <si>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</si>
  <si>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</si>
  <si>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</si>
  <si>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</si>
  <si>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</si>
  <si>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</si>
  <si>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</si>
  <si>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</si>
  <si>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</si>
  <si>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</si>
  <si>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</si>
  <si>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</si>
  <si>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</si>
  <si>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</si>
  <si>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</si>
  <si>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</si>
  <si>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</si>
  <si>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</si>
  <si>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</si>
  <si>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</si>
  <si>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</si>
  <si>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</si>
  <si>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</si>
  <si>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</si>
  <si>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</si>
  <si>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</si>
  <si>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</si>
  <si>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</si>
  <si>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</si>
  <si>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</si>
  <si>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</si>
  <si>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</si>
  <si>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</si>
  <si>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</si>
  <si>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</si>
  <si>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</si>
  <si>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</si>
  <si>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</si>
  <si>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</si>
  <si>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</si>
  <si>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</si>
  <si>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</si>
  <si>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</si>
  <si>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</si>
  <si>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</si>
  <si>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</si>
  <si>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</si>
  <si>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</si>
  <si>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</si>
  <si>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</si>
  <si>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</si>
  <si>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</si>
  <si>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</si>
  <si>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</si>
  <si>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</si>
  <si>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</si>
  <si>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</si>
  <si>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</si>
  <si>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</si>
  <si>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</si>
  <si>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</si>
  <si>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</si>
  <si>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</si>
  <si>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</si>
  <si>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</si>
  <si>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</si>
  <si>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</si>
  <si>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</si>
  <si>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</si>
  <si>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</si>
  <si>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</si>
  <si>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</si>
  <si>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</si>
  <si>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</si>
  <si>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</si>
  <si>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</si>
  <si>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</si>
  <si>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</si>
  <si>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</si>
  <si>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</si>
  <si>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</si>
  <si>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</si>
  <si>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</si>
  <si>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</si>
  <si>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</si>
  <si>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</si>
  <si>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</si>
  <si>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</si>
  <si>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</si>
  <si>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</si>
  <si>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</si>
  <si>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</si>
  <si>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</si>
  <si>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</si>
  <si>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</si>
  <si>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</si>
  <si>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</si>
  <si>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</si>
  <si>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</si>
  <si>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</si>
  <si>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</si>
  <si>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</si>
  <si>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</si>
  <si>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</si>
  <si>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</si>
  <si>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</si>
  <si>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Enero-Febrero 2024</t>
  </si>
  <si>
    <t>Enero 2008 _ Febrero 2024</t>
  </si>
  <si>
    <t>E N E R O   2 0 0 8   a   F E B R E R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</si>
</sst>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4" fontId="3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5" customHeight="1" x14ac:dyDescent="0.25">
      <c r="A3" s="10"/>
      <c r="B3" s="172" t="s">
        <v>130</v>
      </c>
      <c r="C3" s="173"/>
      <c r="D3" s="168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9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7" t="s">
        <v>4</v>
      </c>
      <c r="B7" s="170">
        <f>157386+4976</f>
        <v>162362</v>
      </c>
      <c r="C7" s="171">
        <f>48335+2200</f>
        <v>50535</v>
      </c>
      <c r="D7" s="164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4">
        <f>+G7+G8+G9+I7+I8+I9</f>
        <v>212897</v>
      </c>
      <c r="K7" s="5"/>
    </row>
    <row r="8" spans="1:11" ht="25" customHeight="1" x14ac:dyDescent="0.25">
      <c r="A8" s="167"/>
      <c r="B8" s="170"/>
      <c r="C8" s="171"/>
      <c r="D8" s="164"/>
      <c r="E8" s="10"/>
      <c r="F8" s="17" t="s">
        <v>49</v>
      </c>
      <c r="G8" s="18">
        <v>5094</v>
      </c>
      <c r="H8" s="19" t="s">
        <v>50</v>
      </c>
      <c r="I8" s="18">
        <v>1399</v>
      </c>
      <c r="J8" s="164"/>
      <c r="K8" s="5">
        <f>+J7-D7</f>
        <v>0</v>
      </c>
    </row>
    <row r="9" spans="1:11" ht="25" customHeight="1" x14ac:dyDescent="0.25">
      <c r="A9" s="167"/>
      <c r="B9" s="170"/>
      <c r="C9" s="171"/>
      <c r="D9" s="164"/>
      <c r="E9" s="10"/>
      <c r="F9" s="17" t="s">
        <v>75</v>
      </c>
      <c r="G9" s="18">
        <v>4176</v>
      </c>
      <c r="H9" s="19" t="s">
        <v>76</v>
      </c>
      <c r="I9" s="18">
        <v>3000</v>
      </c>
      <c r="J9" s="164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7" t="s">
        <v>21</v>
      </c>
      <c r="B26" s="165">
        <f>44507+800+7399</f>
        <v>52706</v>
      </c>
      <c r="C26" s="166">
        <f>10399+800</f>
        <v>11199</v>
      </c>
      <c r="D26" s="164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5" customHeight="1" x14ac:dyDescent="0.25">
      <c r="A27" s="167"/>
      <c r="B27" s="165"/>
      <c r="C27" s="166"/>
      <c r="D27" s="164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5" customHeight="1" x14ac:dyDescent="0.25">
      <c r="A28" s="167"/>
      <c r="B28" s="165"/>
      <c r="C28" s="166"/>
      <c r="D28" s="164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5" customHeight="1" x14ac:dyDescent="0.25">
      <c r="A29" s="167"/>
      <c r="B29" s="165"/>
      <c r="C29" s="166"/>
      <c r="D29" s="164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7" t="s">
        <v>23</v>
      </c>
      <c r="B31" s="165">
        <v>6137</v>
      </c>
      <c r="C31" s="166">
        <v>2838</v>
      </c>
      <c r="D31" s="164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5" customHeight="1" x14ac:dyDescent="0.25">
      <c r="A32" s="167"/>
      <c r="B32" s="165"/>
      <c r="C32" s="166"/>
      <c r="D32" s="164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2" t="s">
        <v>41</v>
      </c>
      <c r="B50" s="162"/>
      <c r="C50" s="162"/>
      <c r="D50" s="31">
        <f>SUM(D47:D49)</f>
        <v>0</v>
      </c>
      <c r="E50" s="10"/>
      <c r="F50" s="160" t="s">
        <v>122</v>
      </c>
      <c r="G50" s="160"/>
      <c r="H50" s="160"/>
      <c r="I50" s="160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8" sqref="A8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3" width="11.375" style="1" hidden="1" customWidth="1"/>
    <col min="54" max="56" width="11.375" style="1" customWidth="1"/>
    <col min="57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</row>
    <row r="2" spans="1:89" ht="4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85" t="s">
        <v>149</v>
      </c>
      <c r="H4" s="185"/>
      <c r="I4" s="185"/>
      <c r="J4" s="185"/>
      <c r="K4" s="185"/>
      <c r="L4" s="185"/>
      <c r="M4" s="185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8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83">
        <v>44927</v>
      </c>
      <c r="P5" s="183"/>
      <c r="Q5" s="183"/>
      <c r="R5" s="183">
        <v>44958</v>
      </c>
      <c r="S5" s="183"/>
      <c r="T5" s="183"/>
      <c r="U5" s="183">
        <v>44986</v>
      </c>
      <c r="V5" s="183"/>
      <c r="W5" s="183"/>
      <c r="X5" s="183">
        <v>45017</v>
      </c>
      <c r="Y5" s="183"/>
      <c r="Z5" s="183"/>
      <c r="AA5" s="183">
        <v>45047</v>
      </c>
      <c r="AB5" s="183"/>
      <c r="AC5" s="183"/>
      <c r="AD5" s="183">
        <v>45078</v>
      </c>
      <c r="AE5" s="183"/>
      <c r="AF5" s="183"/>
      <c r="AG5" s="183">
        <v>45108</v>
      </c>
      <c r="AH5" s="183"/>
      <c r="AI5" s="183"/>
      <c r="AJ5" s="183">
        <v>45139</v>
      </c>
      <c r="AK5" s="183"/>
      <c r="AL5" s="183"/>
      <c r="AM5" s="183">
        <v>45170</v>
      </c>
      <c r="AN5" s="183"/>
      <c r="AO5" s="183"/>
      <c r="AP5" s="183">
        <v>45200</v>
      </c>
      <c r="AQ5" s="183"/>
      <c r="AR5" s="183"/>
      <c r="AS5" s="183">
        <v>45231</v>
      </c>
      <c r="AT5" s="183"/>
      <c r="AU5" s="183"/>
      <c r="AV5" s="183">
        <v>45261</v>
      </c>
      <c r="AW5" s="183"/>
      <c r="AX5" s="183"/>
      <c r="AY5" s="183">
        <v>45292</v>
      </c>
      <c r="AZ5" s="183"/>
      <c r="BA5" s="183"/>
      <c r="BB5" s="183">
        <v>45323</v>
      </c>
      <c r="BC5" s="183"/>
      <c r="BD5" s="183"/>
      <c r="BE5" s="183">
        <v>45352</v>
      </c>
      <c r="BF5" s="183"/>
      <c r="BG5" s="183"/>
      <c r="BH5" s="183">
        <v>45383</v>
      </c>
      <c r="BI5" s="183"/>
      <c r="BJ5" s="183"/>
      <c r="BK5" s="183">
        <v>45413</v>
      </c>
      <c r="BL5" s="183"/>
      <c r="BM5" s="183"/>
      <c r="BN5" s="183">
        <v>45444</v>
      </c>
      <c r="BO5" s="183"/>
      <c r="BP5" s="183"/>
      <c r="BQ5" s="183">
        <v>45474</v>
      </c>
      <c r="BR5" s="183"/>
      <c r="BS5" s="183"/>
      <c r="BT5" s="183">
        <v>45505</v>
      </c>
      <c r="BU5" s="183"/>
      <c r="BV5" s="183"/>
      <c r="BW5" s="183">
        <v>45536</v>
      </c>
      <c r="BX5" s="183"/>
      <c r="BY5" s="183"/>
      <c r="BZ5" s="183">
        <v>45566</v>
      </c>
      <c r="CA5" s="183"/>
      <c r="CB5" s="183"/>
      <c r="CC5" s="183">
        <v>45597</v>
      </c>
      <c r="CD5" s="183"/>
      <c r="CE5" s="183"/>
      <c r="CF5" s="183">
        <v>45627</v>
      </c>
      <c r="CG5" s="183"/>
      <c r="CH5" s="183"/>
      <c r="CI5" s="184" t="s">
        <v>148</v>
      </c>
      <c r="CJ5" s="184"/>
      <c r="CK5" s="184"/>
    </row>
    <row r="6" spans="1:89" ht="10.55" customHeight="1" thickBot="1" x14ac:dyDescent="0.3">
      <c r="A6" s="106"/>
      <c r="B6" s="114"/>
      <c r="C6" s="114"/>
      <c r="D6" s="18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8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96090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138231</v>
      </c>
      <c r="N8" s="103">
        <v>12022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>
        <v>460</v>
      </c>
      <c r="AW8" s="105">
        <v>0</v>
      </c>
      <c r="AX8" s="149">
        <v>460</v>
      </c>
      <c r="AY8" s="104">
        <v>560</v>
      </c>
      <c r="AZ8" s="105"/>
      <c r="BA8" s="149">
        <v>560</v>
      </c>
      <c r="BB8" s="104">
        <v>785</v>
      </c>
      <c r="BC8" s="105">
        <v>0</v>
      </c>
      <c r="BD8" s="149">
        <v>785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11721</v>
      </c>
      <c r="CJ8" s="105">
        <v>301</v>
      </c>
      <c r="CK8" s="149">
        <v>12022</v>
      </c>
    </row>
    <row r="9" spans="1:89" s="106" customFormat="1" ht="30.25" customHeight="1" x14ac:dyDescent="0.25">
      <c r="A9" s="191" t="s">
        <v>4</v>
      </c>
      <c r="B9" s="177">
        <v>165892</v>
      </c>
      <c r="C9" s="177">
        <v>50535</v>
      </c>
      <c r="D9" s="178">
        <v>216427</v>
      </c>
      <c r="E9" s="131"/>
      <c r="F9" s="129" t="s">
        <v>47</v>
      </c>
      <c r="G9" s="129">
        <v>146993</v>
      </c>
      <c r="H9" s="129">
        <v>128893</v>
      </c>
      <c r="I9" s="129" t="s">
        <v>48</v>
      </c>
      <c r="J9" s="132">
        <v>70400</v>
      </c>
      <c r="K9" s="100">
        <v>70335</v>
      </c>
      <c r="L9" s="189">
        <v>216427</v>
      </c>
      <c r="M9" s="179">
        <v>234592</v>
      </c>
      <c r="N9" s="188">
        <v>18165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>
        <v>1700</v>
      </c>
      <c r="AW9" s="105">
        <v>0</v>
      </c>
      <c r="AX9" s="149">
        <v>1700</v>
      </c>
      <c r="AY9" s="104">
        <v>800</v>
      </c>
      <c r="AZ9" s="105"/>
      <c r="BA9" s="149">
        <v>800</v>
      </c>
      <c r="BB9" s="104">
        <v>1400</v>
      </c>
      <c r="BC9" s="105">
        <v>0</v>
      </c>
      <c r="BD9" s="149">
        <v>1400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18100</v>
      </c>
      <c r="CJ9" s="105">
        <v>65</v>
      </c>
      <c r="CK9" s="149">
        <v>18165</v>
      </c>
    </row>
    <row r="10" spans="1:89" s="106" customFormat="1" ht="30.25" customHeight="1" x14ac:dyDescent="0.25">
      <c r="A10" s="192"/>
      <c r="B10" s="177"/>
      <c r="C10" s="177"/>
      <c r="D10" s="178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9"/>
      <c r="M10" s="179"/>
      <c r="N10" s="188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>
        <v>0</v>
      </c>
      <c r="BC10" s="105">
        <v>0</v>
      </c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92"/>
      <c r="B11" s="177"/>
      <c r="C11" s="177"/>
      <c r="D11" s="178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9"/>
      <c r="M11" s="179"/>
      <c r="N11" s="188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>
        <v>0</v>
      </c>
      <c r="BC11" s="105">
        <v>0</v>
      </c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92"/>
      <c r="B12" s="177"/>
      <c r="C12" s="177"/>
      <c r="D12" s="178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9"/>
      <c r="M12" s="179"/>
      <c r="N12" s="188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>
        <v>0</v>
      </c>
      <c r="BC12" s="105">
        <v>0</v>
      </c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1829</v>
      </c>
      <c r="K13" s="100">
        <v>1327</v>
      </c>
      <c r="L13" s="101">
        <v>5722</v>
      </c>
      <c r="M13" s="102">
        <v>6224</v>
      </c>
      <c r="N13" s="103">
        <v>502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>
        <v>226</v>
      </c>
      <c r="BA13" s="149">
        <v>226</v>
      </c>
      <c r="BB13" s="104">
        <v>0</v>
      </c>
      <c r="BC13" s="105">
        <v>0</v>
      </c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502</v>
      </c>
      <c r="CK13" s="149">
        <v>502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>
        <v>0</v>
      </c>
      <c r="BC14" s="105">
        <v>0</v>
      </c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>
        <v>0</v>
      </c>
      <c r="BC15" s="105">
        <v>0</v>
      </c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886</v>
      </c>
      <c r="K16" s="100">
        <v>811</v>
      </c>
      <c r="L16" s="101">
        <v>3011</v>
      </c>
      <c r="M16" s="102">
        <v>3086</v>
      </c>
      <c r="N16" s="103">
        <v>75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>
        <v>75</v>
      </c>
      <c r="BA16" s="149">
        <v>75</v>
      </c>
      <c r="BB16" s="104">
        <v>0</v>
      </c>
      <c r="BC16" s="105">
        <v>0</v>
      </c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75</v>
      </c>
      <c r="CK16" s="149">
        <v>75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>
        <v>0</v>
      </c>
      <c r="BC17" s="105">
        <v>0</v>
      </c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7658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11426</v>
      </c>
      <c r="N18" s="103">
        <v>289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>
        <v>150</v>
      </c>
      <c r="AZ18" s="105"/>
      <c r="BA18" s="149">
        <v>150</v>
      </c>
      <c r="BB18" s="104">
        <v>0</v>
      </c>
      <c r="BC18" s="105">
        <v>0</v>
      </c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289</v>
      </c>
      <c r="CJ18" s="105">
        <v>0</v>
      </c>
      <c r="CK18" s="149">
        <v>289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>
        <v>0</v>
      </c>
      <c r="BC19" s="105">
        <v>0</v>
      </c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1323</v>
      </c>
      <c r="K20" s="100">
        <v>1194</v>
      </c>
      <c r="L20" s="101">
        <v>4580</v>
      </c>
      <c r="M20" s="102">
        <v>4709</v>
      </c>
      <c r="N20" s="103">
        <v>129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62</v>
      </c>
      <c r="AU20" s="149">
        <v>62</v>
      </c>
      <c r="AV20" s="104">
        <v>0</v>
      </c>
      <c r="AW20" s="105">
        <v>0</v>
      </c>
      <c r="AX20" s="149">
        <v>0</v>
      </c>
      <c r="AY20" s="104"/>
      <c r="AZ20" s="105">
        <v>67</v>
      </c>
      <c r="BA20" s="149">
        <v>67</v>
      </c>
      <c r="BB20" s="104">
        <v>0</v>
      </c>
      <c r="BC20" s="105">
        <v>0</v>
      </c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129</v>
      </c>
      <c r="CK20" s="149">
        <v>129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2042</v>
      </c>
      <c r="K21" s="100">
        <v>1964</v>
      </c>
      <c r="L21" s="101">
        <v>6755</v>
      </c>
      <c r="M21" s="102">
        <v>6833</v>
      </c>
      <c r="N21" s="103">
        <v>78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78</v>
      </c>
      <c r="AU21" s="149">
        <v>78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>
        <v>0</v>
      </c>
      <c r="BC21" s="105">
        <v>0</v>
      </c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78</v>
      </c>
      <c r="CK21" s="149">
        <v>78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>
        <v>0</v>
      </c>
      <c r="BC22" s="105">
        <v>0</v>
      </c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>
        <v>0</v>
      </c>
      <c r="BC23" s="105">
        <v>0</v>
      </c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>
        <v>0</v>
      </c>
      <c r="BC24" s="105">
        <v>0</v>
      </c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>
        <v>0</v>
      </c>
      <c r="BC25" s="105">
        <v>0</v>
      </c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>
        <v>0</v>
      </c>
      <c r="BC26" s="105">
        <v>0</v>
      </c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>
        <v>0</v>
      </c>
      <c r="BC27" s="105">
        <v>0</v>
      </c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>
        <v>0</v>
      </c>
      <c r="BC28" s="105">
        <v>0</v>
      </c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80" t="s">
        <v>21</v>
      </c>
      <c r="B29" s="177">
        <v>52706</v>
      </c>
      <c r="C29" s="177">
        <v>11199</v>
      </c>
      <c r="D29" s="178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18479</v>
      </c>
      <c r="K29" s="100">
        <v>17979</v>
      </c>
      <c r="L29" s="189">
        <v>63905</v>
      </c>
      <c r="M29" s="179">
        <v>64405</v>
      </c>
      <c r="N29" s="188">
        <v>500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>
        <v>0</v>
      </c>
      <c r="BC29" s="105">
        <v>100</v>
      </c>
      <c r="BD29" s="149">
        <v>100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500</v>
      </c>
      <c r="CK29" s="149">
        <v>500</v>
      </c>
    </row>
    <row r="30" spans="1:89" s="106" customFormat="1" ht="30.25" customHeight="1" x14ac:dyDescent="0.25">
      <c r="A30" s="180"/>
      <c r="B30" s="177"/>
      <c r="C30" s="177"/>
      <c r="D30" s="178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9"/>
      <c r="M30" s="179"/>
      <c r="N30" s="188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>
        <v>0</v>
      </c>
      <c r="BC30" s="105">
        <v>0</v>
      </c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80"/>
      <c r="B31" s="177"/>
      <c r="C31" s="177"/>
      <c r="D31" s="178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9"/>
      <c r="M31" s="179"/>
      <c r="N31" s="188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>
        <v>0</v>
      </c>
      <c r="BC31" s="105">
        <v>0</v>
      </c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80"/>
      <c r="B32" s="177"/>
      <c r="C32" s="177"/>
      <c r="D32" s="178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9"/>
      <c r="M32" s="179"/>
      <c r="N32" s="188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>
        <v>0</v>
      </c>
      <c r="BC32" s="105">
        <v>0</v>
      </c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>
        <v>0</v>
      </c>
      <c r="BC33" s="105">
        <v>0</v>
      </c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80" t="s">
        <v>23</v>
      </c>
      <c r="B34" s="177">
        <v>6137</v>
      </c>
      <c r="C34" s="177">
        <v>2838</v>
      </c>
      <c r="D34" s="178">
        <v>8975</v>
      </c>
      <c r="E34" s="131"/>
      <c r="F34" s="129" t="s">
        <v>92</v>
      </c>
      <c r="G34" s="129">
        <v>4555</v>
      </c>
      <c r="H34" s="129">
        <v>4155</v>
      </c>
      <c r="I34" s="129" t="s">
        <v>93</v>
      </c>
      <c r="J34" s="132">
        <v>3982</v>
      </c>
      <c r="K34" s="100">
        <v>3420</v>
      </c>
      <c r="L34" s="189">
        <v>8975</v>
      </c>
      <c r="M34" s="179">
        <v>9937</v>
      </c>
      <c r="N34" s="188">
        <v>962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>
        <v>100</v>
      </c>
      <c r="AT34" s="105">
        <v>0</v>
      </c>
      <c r="AU34" s="149">
        <v>100</v>
      </c>
      <c r="AV34" s="104">
        <v>100</v>
      </c>
      <c r="AW34" s="105">
        <v>0</v>
      </c>
      <c r="AX34" s="149">
        <v>100</v>
      </c>
      <c r="AY34" s="104"/>
      <c r="AZ34" s="105"/>
      <c r="BA34" s="149">
        <v>0</v>
      </c>
      <c r="BB34" s="104">
        <v>0</v>
      </c>
      <c r="BC34" s="105">
        <v>0</v>
      </c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400</v>
      </c>
      <c r="CJ34" s="105">
        <v>562</v>
      </c>
      <c r="CK34" s="149">
        <v>962</v>
      </c>
    </row>
    <row r="35" spans="1:89" s="106" customFormat="1" ht="30.25" customHeight="1" x14ac:dyDescent="0.25">
      <c r="A35" s="180"/>
      <c r="B35" s="177"/>
      <c r="C35" s="177"/>
      <c r="D35" s="178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9"/>
      <c r="M35" s="179"/>
      <c r="N35" s="188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>
        <v>0</v>
      </c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>
        <v>0</v>
      </c>
      <c r="BC35" s="105">
        <v>0</v>
      </c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5740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8131</v>
      </c>
      <c r="N36" s="103">
        <v>1664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/>
      <c r="AR36" s="149">
        <v>207</v>
      </c>
      <c r="AS36" s="104">
        <v>155</v>
      </c>
      <c r="AT36" s="105">
        <v>0</v>
      </c>
      <c r="AU36" s="149">
        <v>155</v>
      </c>
      <c r="AV36" s="104">
        <v>0</v>
      </c>
      <c r="AW36" s="105">
        <v>0</v>
      </c>
      <c r="AX36" s="149">
        <v>0</v>
      </c>
      <c r="AY36" s="104">
        <v>214</v>
      </c>
      <c r="AZ36" s="105"/>
      <c r="BA36" s="149">
        <v>214</v>
      </c>
      <c r="BB36" s="104">
        <v>0</v>
      </c>
      <c r="BC36" s="105">
        <v>0</v>
      </c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1340</v>
      </c>
      <c r="CJ36" s="105">
        <v>324</v>
      </c>
      <c r="CK36" s="149">
        <v>1664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>
        <v>0</v>
      </c>
      <c r="BC37" s="105">
        <v>0</v>
      </c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>
        <v>0</v>
      </c>
      <c r="BC38" s="105">
        <v>0</v>
      </c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>
        <v>0</v>
      </c>
      <c r="BC39" s="105">
        <v>0</v>
      </c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3319</v>
      </c>
      <c r="K40" s="100">
        <v>2719</v>
      </c>
      <c r="L40" s="101">
        <v>16515</v>
      </c>
      <c r="M40" s="102">
        <v>17115</v>
      </c>
      <c r="N40" s="103">
        <v>600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>
        <v>200</v>
      </c>
      <c r="AX40" s="149">
        <v>200</v>
      </c>
      <c r="AY40" s="104"/>
      <c r="AZ40" s="105"/>
      <c r="BA40" s="149">
        <v>0</v>
      </c>
      <c r="BB40" s="104">
        <v>0</v>
      </c>
      <c r="BC40" s="105">
        <v>0</v>
      </c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600</v>
      </c>
      <c r="CK40" s="149">
        <v>600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>
        <v>0</v>
      </c>
      <c r="BC41" s="105">
        <v>0</v>
      </c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>
        <v>0</v>
      </c>
      <c r="AW42" s="105">
        <v>0</v>
      </c>
      <c r="AX42" s="149">
        <v>0</v>
      </c>
      <c r="AY42" s="104"/>
      <c r="AZ42" s="105"/>
      <c r="BA42" s="149">
        <v>0</v>
      </c>
      <c r="BB42" s="104">
        <v>0</v>
      </c>
      <c r="BC42" s="105">
        <v>0</v>
      </c>
      <c r="BD42" s="149">
        <v>0</v>
      </c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>
        <v>0</v>
      </c>
      <c r="CJ42" s="105">
        <v>0</v>
      </c>
      <c r="CK42" s="149">
        <v>0</v>
      </c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36790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48790</v>
      </c>
      <c r="N43" s="103">
        <v>3600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>
        <v>0</v>
      </c>
      <c r="BC43" s="105">
        <v>0</v>
      </c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2600</v>
      </c>
      <c r="CJ43" s="105">
        <v>1000</v>
      </c>
      <c r="CK43" s="149">
        <v>3600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75000</v>
      </c>
      <c r="K44" s="100">
        <v>73936</v>
      </c>
      <c r="L44" s="101">
        <v>378576</v>
      </c>
      <c r="M44" s="102">
        <v>379640</v>
      </c>
      <c r="N44" s="103">
        <v>1064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/>
      <c r="AZ44" s="105">
        <v>230</v>
      </c>
      <c r="BA44" s="149">
        <v>230</v>
      </c>
      <c r="BB44" s="104">
        <v>0</v>
      </c>
      <c r="BC44" s="105">
        <v>0</v>
      </c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1064</v>
      </c>
      <c r="CK44" s="149">
        <v>1064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153555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202235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>
        <v>-1760</v>
      </c>
      <c r="AW45" s="110"/>
      <c r="AX45" s="150"/>
      <c r="AY45" s="109">
        <v>-740</v>
      </c>
      <c r="AZ45" s="110"/>
      <c r="BA45" s="150"/>
      <c r="BB45" s="109">
        <v>-541</v>
      </c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-11121</v>
      </c>
      <c r="CJ45" s="110">
        <v>0</v>
      </c>
      <c r="CK45" s="146">
        <v>-11121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1022550</v>
      </c>
      <c r="H46" s="9">
        <v>833601</v>
      </c>
      <c r="I46" s="21" t="s">
        <v>117</v>
      </c>
      <c r="J46" s="9">
        <v>352547</v>
      </c>
      <c r="K46" s="9">
        <v>345845</v>
      </c>
      <c r="L46" s="9">
        <v>1344122</v>
      </c>
      <c r="M46" s="9">
        <v>1375097</v>
      </c>
      <c r="N46" s="35">
        <v>30975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2185</v>
      </c>
      <c r="BC46" s="97">
        <v>100</v>
      </c>
      <c r="BD46" s="97">
        <v>2285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35394</v>
      </c>
      <c r="CJ46" s="97">
        <v>6702</v>
      </c>
      <c r="CK46" s="97">
        <v>42096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75" t="s">
        <v>144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2"/>
      <c r="AZ49" s="143"/>
      <c r="BA49" s="148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21656</v>
      </c>
      <c r="H50" s="129">
        <v>16635</v>
      </c>
      <c r="I50" s="129"/>
      <c r="J50" s="132">
        <v>0</v>
      </c>
      <c r="K50" s="107"/>
      <c r="L50" s="101">
        <v>16635</v>
      </c>
      <c r="M50" s="102">
        <v>21656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4">
        <v>340</v>
      </c>
      <c r="AZ50" s="105">
        <v>0</v>
      </c>
      <c r="BA50" s="149">
        <v>340</v>
      </c>
      <c r="BB50" s="104">
        <v>341</v>
      </c>
      <c r="BC50" s="105">
        <v>0</v>
      </c>
      <c r="BD50" s="149">
        <v>341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5021</v>
      </c>
      <c r="CJ50" s="105">
        <v>0</v>
      </c>
      <c r="CK50" s="145">
        <v>5021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26200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26200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09">
        <v>400</v>
      </c>
      <c r="AZ51" s="110">
        <v>0</v>
      </c>
      <c r="BA51" s="150">
        <v>400</v>
      </c>
      <c r="BB51" s="109">
        <v>200</v>
      </c>
      <c r="BC51" s="110">
        <v>0</v>
      </c>
      <c r="BD51" s="150">
        <v>200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6100</v>
      </c>
      <c r="CJ51" s="110">
        <v>0</v>
      </c>
      <c r="CK51" s="146">
        <v>6100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153555</v>
      </c>
      <c r="H52" s="49"/>
      <c r="I52" s="50" t="s">
        <v>114</v>
      </c>
      <c r="J52" s="9">
        <v>48680</v>
      </c>
      <c r="K52" s="43"/>
      <c r="L52" s="21"/>
      <c r="M52" s="9">
        <v>202235</v>
      </c>
      <c r="N52" s="35">
        <v>202235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541</v>
      </c>
      <c r="BC52" s="97">
        <v>0</v>
      </c>
      <c r="BD52" s="97">
        <v>541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11121</v>
      </c>
      <c r="CJ52" s="97">
        <v>0</v>
      </c>
      <c r="CK52" s="97">
        <v>11121</v>
      </c>
    </row>
    <row r="53" spans="1:89" ht="20.05" customHeight="1" x14ac:dyDescent="0.25">
      <c r="A53" s="190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89" ht="14.95" customHeight="1" x14ac:dyDescent="0.25">
      <c r="A54" s="187" t="s">
        <v>41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V54" s="186">
        <v>45026</v>
      </c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93">
        <v>45663</v>
      </c>
      <c r="CK54" s="193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D9" sqref="D9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1" t="s">
        <v>150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96090</v>
      </c>
      <c r="E6" s="69">
        <v>25</v>
      </c>
      <c r="F6" s="8">
        <v>22485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138231</v>
      </c>
      <c r="N6" s="2">
        <v>138231</v>
      </c>
    </row>
    <row r="7" spans="1:14" ht="25" customHeight="1" x14ac:dyDescent="0.25">
      <c r="A7" s="198" t="s">
        <v>4</v>
      </c>
      <c r="B7" s="7" t="s">
        <v>47</v>
      </c>
      <c r="C7" s="20">
        <v>158600</v>
      </c>
      <c r="D7" s="20">
        <v>146993</v>
      </c>
      <c r="E7" s="69">
        <v>1</v>
      </c>
      <c r="F7" s="8">
        <v>11606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234592</v>
      </c>
      <c r="N7" s="2">
        <v>217393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69"/>
      <c r="L11" s="8">
        <v>371</v>
      </c>
      <c r="M11" s="90">
        <v>6224</v>
      </c>
      <c r="N11" s="2">
        <v>6224</v>
      </c>
    </row>
    <row r="12" spans="1:14" ht="25" customHeight="1" x14ac:dyDescent="0.25">
      <c r="A12" s="6" t="s">
        <v>6</v>
      </c>
      <c r="B12" s="7" t="s">
        <v>55</v>
      </c>
      <c r="C12" s="20">
        <v>3600</v>
      </c>
      <c r="D12" s="20">
        <v>2930</v>
      </c>
      <c r="E12" s="69"/>
      <c r="F12" s="8">
        <v>670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886</v>
      </c>
      <c r="K14" s="69"/>
      <c r="L14" s="8">
        <v>114</v>
      </c>
      <c r="M14" s="90">
        <v>3086</v>
      </c>
      <c r="N14" s="2">
        <v>3086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7658</v>
      </c>
      <c r="E16" s="69"/>
      <c r="F16" s="8">
        <v>142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11426</v>
      </c>
      <c r="N16" s="2">
        <v>11426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3800</v>
      </c>
      <c r="D18" s="20">
        <v>3386</v>
      </c>
      <c r="E18" s="69"/>
      <c r="F18" s="8">
        <v>414</v>
      </c>
      <c r="G18" s="33"/>
      <c r="H18" s="7" t="s">
        <v>68</v>
      </c>
      <c r="I18" s="20">
        <v>1400</v>
      </c>
      <c r="J18" s="20">
        <v>1323</v>
      </c>
      <c r="K18" s="69"/>
      <c r="L18" s="8">
        <v>77</v>
      </c>
      <c r="M18" s="90">
        <v>4709</v>
      </c>
      <c r="N18" s="2">
        <v>4709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69"/>
      <c r="L19" s="8">
        <v>158</v>
      </c>
      <c r="M19" s="90">
        <v>6833</v>
      </c>
      <c r="N19" s="2">
        <v>6833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13800</v>
      </c>
      <c r="D22" s="20">
        <v>13399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7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18479</v>
      </c>
      <c r="K27" s="69">
        <v>3</v>
      </c>
      <c r="L27" s="8">
        <v>918</v>
      </c>
      <c r="M27" s="194">
        <v>64405</v>
      </c>
      <c r="N27" s="2">
        <v>55014</v>
      </c>
    </row>
    <row r="28" spans="1:14" ht="25" customHeight="1" x14ac:dyDescent="0.25">
      <c r="A28" s="167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67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67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67" t="s">
        <v>23</v>
      </c>
      <c r="B32" s="7" t="s">
        <v>92</v>
      </c>
      <c r="C32" s="20">
        <v>4800</v>
      </c>
      <c r="D32" s="20">
        <v>4555</v>
      </c>
      <c r="E32" s="69"/>
      <c r="F32" s="8">
        <v>245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9937</v>
      </c>
      <c r="N32" s="2">
        <v>8537</v>
      </c>
    </row>
    <row r="33" spans="1:14" ht="25" customHeight="1" x14ac:dyDescent="0.25">
      <c r="A33" s="167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5740</v>
      </c>
      <c r="E34" s="69"/>
      <c r="F34" s="8">
        <v>1060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8131</v>
      </c>
      <c r="N34" s="2">
        <v>8131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69"/>
      <c r="L38" s="8">
        <v>681</v>
      </c>
      <c r="M38" s="90">
        <v>17115</v>
      </c>
      <c r="N38" s="2">
        <v>17115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36790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48790</v>
      </c>
      <c r="N41" s="2">
        <v>48790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75000</v>
      </c>
      <c r="K42" s="69"/>
      <c r="L42" s="8">
        <v>1800</v>
      </c>
      <c r="M42" s="90">
        <v>379640</v>
      </c>
      <c r="N42" s="2">
        <v>379640</v>
      </c>
    </row>
    <row r="43" spans="1:14" ht="25" customHeight="1" x14ac:dyDescent="0.25">
      <c r="A43" s="6" t="s">
        <v>127</v>
      </c>
      <c r="B43" s="7" t="s">
        <v>138</v>
      </c>
      <c r="C43" s="20">
        <v>153555</v>
      </c>
      <c r="D43" s="20">
        <v>153555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202235</v>
      </c>
      <c r="N43" s="2">
        <v>202235</v>
      </c>
    </row>
    <row r="44" spans="1:14" ht="39.9" customHeight="1" x14ac:dyDescent="0.2">
      <c r="A44" s="21" t="s">
        <v>33</v>
      </c>
      <c r="B44" s="21" t="s">
        <v>42</v>
      </c>
      <c r="C44" s="9">
        <v>1064915</v>
      </c>
      <c r="D44" s="9">
        <v>1022550</v>
      </c>
      <c r="E44" s="9">
        <v>192</v>
      </c>
      <c r="F44" s="9">
        <v>42173</v>
      </c>
      <c r="G44" s="73"/>
      <c r="H44" s="74" t="s">
        <v>117</v>
      </c>
      <c r="I44" s="75">
        <v>360400</v>
      </c>
      <c r="J44" s="75">
        <v>352547</v>
      </c>
      <c r="K44" s="75">
        <v>44</v>
      </c>
      <c r="L44" s="75">
        <v>7809</v>
      </c>
      <c r="M44" s="90">
        <v>1375097</v>
      </c>
      <c r="N44" s="2">
        <v>1375097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47856</v>
      </c>
      <c r="E48" s="85"/>
      <c r="F48" s="85">
        <v>153555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21656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26200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I15" sqref="I15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5" customHeight="1" x14ac:dyDescent="0.25">
      <c r="A3" s="10"/>
      <c r="B3" s="11" t="s">
        <v>34</v>
      </c>
      <c r="C3" s="11" t="s">
        <v>36</v>
      </c>
      <c r="D3" s="168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3"/>
      <c r="E4" s="10"/>
      <c r="F4" s="10"/>
      <c r="G4" s="10"/>
      <c r="H4" s="10"/>
      <c r="I4" s="10"/>
      <c r="J4" s="10"/>
      <c r="L4" s="202" t="s">
        <v>140</v>
      </c>
      <c r="M4" s="202"/>
      <c r="N4" s="202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172867.5</v>
      </c>
      <c r="H6" s="19" t="s">
        <v>44</v>
      </c>
      <c r="I6" s="18">
        <v>66481</v>
      </c>
      <c r="J6" s="59">
        <v>239348.5</v>
      </c>
      <c r="L6" s="92">
        <v>0.27775816435030926</v>
      </c>
      <c r="M6" s="92">
        <v>0.188573438435159</v>
      </c>
      <c r="N6" s="92">
        <v>4.8346407562521045E-2</v>
      </c>
      <c r="O6" s="2"/>
    </row>
    <row r="7" spans="1:16" ht="25" customHeight="1" x14ac:dyDescent="0.25">
      <c r="A7" s="204" t="s">
        <v>4</v>
      </c>
      <c r="B7" s="207">
        <v>165892</v>
      </c>
      <c r="C7" s="209">
        <v>50535</v>
      </c>
      <c r="D7" s="200">
        <v>216427</v>
      </c>
      <c r="E7" s="10"/>
      <c r="F7" s="17" t="s">
        <v>47</v>
      </c>
      <c r="G7" s="33">
        <v>223770.5</v>
      </c>
      <c r="H7" s="19" t="s">
        <v>48</v>
      </c>
      <c r="I7" s="18">
        <v>94740</v>
      </c>
      <c r="J7" s="201">
        <v>335709.5</v>
      </c>
      <c r="L7" s="206">
        <v>0.29668805917020519</v>
      </c>
      <c r="M7" s="206">
        <v>0.28251835925422708</v>
      </c>
      <c r="N7" s="206">
        <v>7.2431981162056208E-2</v>
      </c>
    </row>
    <row r="8" spans="1:16" ht="25" customHeight="1" x14ac:dyDescent="0.25">
      <c r="A8" s="205"/>
      <c r="B8" s="208"/>
      <c r="C8" s="210"/>
      <c r="D8" s="200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6"/>
      <c r="M8" s="206"/>
      <c r="N8" s="206"/>
    </row>
    <row r="9" spans="1:16" ht="25" customHeight="1" x14ac:dyDescent="0.25">
      <c r="A9" s="205"/>
      <c r="B9" s="208"/>
      <c r="C9" s="210"/>
      <c r="D9" s="200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6"/>
      <c r="M9" s="206"/>
      <c r="N9" s="206"/>
      <c r="P9" s="2"/>
    </row>
    <row r="10" spans="1:16" ht="25" customHeight="1" x14ac:dyDescent="0.25">
      <c r="A10" s="205"/>
      <c r="B10" s="208"/>
      <c r="C10" s="210"/>
      <c r="D10" s="200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6"/>
      <c r="M10" s="206"/>
      <c r="N10" s="206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59">
        <v>6224</v>
      </c>
      <c r="L11" s="92">
        <v>0.29386246786632392</v>
      </c>
      <c r="M11" s="92">
        <v>5.1879607541689479E-3</v>
      </c>
      <c r="N11" s="92">
        <v>1.3300879865202236E-3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5.0291166851511998E-3</v>
      </c>
      <c r="N12" s="92">
        <v>1.2893635867142464E-3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2.8393377336922454E-3</v>
      </c>
      <c r="N13" s="92">
        <v>7.2794864653184463E-4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59">
        <v>3086</v>
      </c>
      <c r="L14" s="92">
        <v>0.28710304601425796</v>
      </c>
      <c r="M14" s="92">
        <v>2.5131400919593699E-3</v>
      </c>
      <c r="N14" s="92">
        <v>6.4431818264456978E-4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2.2692009859678285E-3</v>
      </c>
      <c r="N15" s="92">
        <v>5.8177714008539035E-4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59">
        <v>11426</v>
      </c>
      <c r="L16" s="92">
        <v>0.32977419919481882</v>
      </c>
      <c r="M16" s="92">
        <v>1.0687936643908472E-2</v>
      </c>
      <c r="N16" s="92">
        <v>2.7401703298021887E-3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2.2692009859678285E-3</v>
      </c>
      <c r="N17" s="92">
        <v>5.8177714008539035E-4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59">
        <v>4709</v>
      </c>
      <c r="L18" s="92">
        <v>0.28095136971756213</v>
      </c>
      <c r="M18" s="92">
        <v>3.7526911305442961E-3</v>
      </c>
      <c r="N18" s="92">
        <v>9.6211394541621429E-4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59">
        <v>6833</v>
      </c>
      <c r="L19" s="92">
        <v>0.29884384604127029</v>
      </c>
      <c r="M19" s="92">
        <v>5.7921355166828817E-3</v>
      </c>
      <c r="N19" s="92">
        <v>1.4849861500679589E-3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2.3809591345267441E-2</v>
      </c>
      <c r="N20" s="92">
        <v>6.104296642345958E-3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2.4161317498092454E-2</v>
      </c>
      <c r="N21" s="92">
        <v>6.1944720990591935E-3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1.758630764125067E-2</v>
      </c>
      <c r="N22" s="92">
        <v>4.5087728356617753E-3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2.0431318377407835E-2</v>
      </c>
      <c r="N23" s="92">
        <v>5.2381759250438335E-3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5.6730024649195713E-4</v>
      </c>
      <c r="N24" s="92">
        <v>1.4544428502134759E-4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5.6730024649195713E-4</v>
      </c>
      <c r="N25" s="92">
        <v>1.4544428502134759E-4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2.8365012324597853E-3</v>
      </c>
      <c r="N26" s="92">
        <v>7.2722142510673791E-4</v>
      </c>
    </row>
    <row r="27" spans="1:14" ht="25" customHeight="1" x14ac:dyDescent="0.25">
      <c r="A27" s="213" t="s">
        <v>21</v>
      </c>
      <c r="B27" s="165">
        <v>52706</v>
      </c>
      <c r="C27" s="166">
        <v>11199</v>
      </c>
      <c r="D27" s="200">
        <v>63905</v>
      </c>
      <c r="E27" s="10"/>
      <c r="F27" s="17" t="s">
        <v>87</v>
      </c>
      <c r="G27" s="33">
        <v>36535</v>
      </c>
      <c r="H27" s="19" t="s">
        <v>88</v>
      </c>
      <c r="I27" s="18">
        <v>18479</v>
      </c>
      <c r="J27" s="201">
        <v>64405</v>
      </c>
      <c r="L27" s="206">
        <v>0.32093781538700411</v>
      </c>
      <c r="M27" s="206">
        <v>5.8630480474943764E-2</v>
      </c>
      <c r="N27" s="206">
        <v>1.5031666856956272E-2</v>
      </c>
    </row>
    <row r="28" spans="1:14" ht="25" customHeight="1" x14ac:dyDescent="0.25">
      <c r="A28" s="213"/>
      <c r="B28" s="165"/>
      <c r="C28" s="166"/>
      <c r="D28" s="200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6"/>
      <c r="M28" s="206"/>
      <c r="N28" s="206"/>
    </row>
    <row r="29" spans="1:14" ht="25" customHeight="1" x14ac:dyDescent="0.25">
      <c r="A29" s="213"/>
      <c r="B29" s="165"/>
      <c r="C29" s="166"/>
      <c r="D29" s="200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6"/>
      <c r="M29" s="206"/>
      <c r="N29" s="206"/>
    </row>
    <row r="30" spans="1:14" ht="25" customHeight="1" x14ac:dyDescent="0.25">
      <c r="A30" s="213"/>
      <c r="B30" s="165"/>
      <c r="C30" s="166"/>
      <c r="D30" s="200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6"/>
      <c r="M30" s="206"/>
      <c r="N30" s="206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7.916674939795261E-3</v>
      </c>
      <c r="N31" s="92">
        <v>2.0296749974729055E-3</v>
      </c>
    </row>
    <row r="32" spans="1:14" ht="25" customHeight="1" x14ac:dyDescent="0.25">
      <c r="A32" s="213" t="s">
        <v>23</v>
      </c>
      <c r="B32" s="165">
        <v>6137</v>
      </c>
      <c r="C32" s="166">
        <v>2838</v>
      </c>
      <c r="D32" s="200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201">
        <v>9937</v>
      </c>
      <c r="L32" s="206">
        <v>0.42085136359062092</v>
      </c>
      <c r="M32" s="206">
        <v>1.1862248154146823E-2</v>
      </c>
      <c r="N32" s="206">
        <v>1.4544428502134759E-4</v>
      </c>
    </row>
    <row r="33" spans="1:14" ht="25" customHeight="1" x14ac:dyDescent="0.25">
      <c r="A33" s="213"/>
      <c r="B33" s="165"/>
      <c r="C33" s="166"/>
      <c r="D33" s="200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6"/>
      <c r="M33" s="206"/>
      <c r="N33" s="206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5740</v>
      </c>
      <c r="H34" s="19" t="s">
        <v>91</v>
      </c>
      <c r="I34" s="18">
        <v>2391</v>
      </c>
      <c r="J34" s="59">
        <v>8131</v>
      </c>
      <c r="L34" s="92">
        <v>0.2940597712458492</v>
      </c>
      <c r="M34" s="92">
        <v>6.7820744468113474E-3</v>
      </c>
      <c r="N34" s="92">
        <v>1.7387864274302103E-3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4.5298924682382778E-3</v>
      </c>
      <c r="N35" s="92">
        <v>1.1613726158954604E-3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4.3684955481113154E-2</v>
      </c>
      <c r="N36" s="92">
        <v>1.1199937168068871E-2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1.0778704683347185E-3</v>
      </c>
      <c r="N37" s="92">
        <v>2.763441415405604E-4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59">
        <v>17115</v>
      </c>
      <c r="L38" s="92">
        <v>0.19392345895413379</v>
      </c>
      <c r="M38" s="92">
        <v>9.4143475905340279E-3</v>
      </c>
      <c r="N38" s="92">
        <v>2.4136479099292631E-3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7.9336939471900195E-3</v>
      </c>
      <c r="N40" s="92">
        <v>2.034038326023546E-3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59">
        <v>48790</v>
      </c>
      <c r="L41" s="92">
        <v>0.24595203935232629</v>
      </c>
      <c r="M41" s="92">
        <v>3.4038014789517429E-2</v>
      </c>
      <c r="N41" s="92">
        <v>8.7266571012808557E-3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75000</v>
      </c>
      <c r="J42" s="60">
        <v>379640</v>
      </c>
      <c r="L42" s="92">
        <v>0.19755557896955009</v>
      </c>
      <c r="M42" s="92">
        <v>0.21273759243448392</v>
      </c>
      <c r="N42" s="92">
        <v>5.4541606883005342E-2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1022550</v>
      </c>
      <c r="H44" s="21" t="s">
        <v>117</v>
      </c>
      <c r="I44" s="9">
        <v>352547</v>
      </c>
      <c r="J44" s="9">
        <v>1375097</v>
      </c>
      <c r="L44" s="93">
        <v>0.25637973175710516</v>
      </c>
      <c r="M44" s="93">
        <v>1</v>
      </c>
      <c r="N44" s="93">
        <v>0.25637973175710516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11" t="s">
        <v>129</v>
      </c>
      <c r="B46" s="211"/>
      <c r="C46" s="211"/>
      <c r="D46" s="211"/>
      <c r="E46" s="211"/>
      <c r="F46" s="211"/>
      <c r="G46" s="211"/>
      <c r="H46" s="211"/>
      <c r="I46" s="211"/>
      <c r="J46" s="212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21656</v>
      </c>
      <c r="H48" s="20"/>
      <c r="I48" s="8">
        <v>0</v>
      </c>
      <c r="J48" s="59">
        <v>21656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26200</v>
      </c>
      <c r="H49" s="20"/>
      <c r="I49" s="8">
        <v>0</v>
      </c>
      <c r="J49" s="60">
        <v>26200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153555</v>
      </c>
      <c r="H50" s="50" t="s">
        <v>114</v>
      </c>
      <c r="I50" s="9">
        <v>48680</v>
      </c>
      <c r="J50" s="9">
        <v>202235</v>
      </c>
    </row>
    <row r="51" spans="1:14" ht="20.05" customHeight="1" x14ac:dyDescent="0.2">
      <c r="A51" s="190"/>
      <c r="B51" s="187"/>
      <c r="C51" s="187"/>
      <c r="D51" s="187"/>
      <c r="E51" s="187"/>
      <c r="F51" s="187"/>
      <c r="G51" s="187"/>
      <c r="H51" s="187"/>
      <c r="I51" s="187"/>
      <c r="J51" s="187"/>
    </row>
    <row r="52" spans="1:14" ht="14.9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</row>
    <row r="53" spans="1:14" ht="16.3" x14ac:dyDescent="0.25">
      <c r="M53" s="193"/>
      <c r="N53" s="193"/>
    </row>
  </sheetData>
  <mergeCells count="31"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2025-01-27T19:18:48Z</cp:lastPrinted>
  <dcterms:created xsi:type="dcterms:W3CDTF">2015-06-05T18:19:34Z</dcterms:created>
  <dcterms:modified xsi:type="dcterms:W3CDTF">2025-01-29T17:48:52Z</dcterms:modified>
</cp:coreProperties>
</file>